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720" windowHeight="12210" tabRatio="211" activeTab="0"/>
  </bookViews>
  <sheets>
    <sheet name="AUTOFATTURA" sheetId="1" r:id="rId1"/>
    <sheet name="Tabella2" sheetId="2" r:id="rId2"/>
    <sheet name="Tabella3" sheetId="3" r:id="rId3"/>
  </sheets>
  <definedNames>
    <definedName name="_xlnm.Print_Area" localSheetId="0">'AUTOFATTURA'!$A$1:$J$22</definedName>
    <definedName name="Excel_BuiltIn_Print_Area_1">'AUTOFATTURA'!$A$1:$J$20</definedName>
  </definedNames>
  <calcPr fullCalcOnLoad="1"/>
</workbook>
</file>

<file path=xl/sharedStrings.xml><?xml version="1.0" encoding="utf-8"?>
<sst xmlns="http://schemas.openxmlformats.org/spreadsheetml/2006/main" count="27" uniqueCount="26">
  <si>
    <t>Dati azienda agricola  che emette  autofattura</t>
  </si>
  <si>
    <t>AUTOFATTURA</t>
  </si>
  <si>
    <t>N°</t>
  </si>
  <si>
    <t>sede legale</t>
  </si>
  <si>
    <t>data</t>
  </si>
  <si>
    <t>partita iva</t>
  </si>
  <si>
    <t>tel/fax</t>
  </si>
  <si>
    <r>
      <t xml:space="preserve">Prodotti </t>
    </r>
    <r>
      <rPr>
        <b/>
        <sz val="14"/>
        <rFont val="Arial Narrow"/>
        <family val="2"/>
      </rPr>
      <t>ceduti dalla</t>
    </r>
    <r>
      <rPr>
        <sz val="14"/>
        <rFont val="Arial Narrow"/>
        <family val="2"/>
      </rPr>
      <t xml:space="preserve"> ditta</t>
    </r>
  </si>
  <si>
    <t>CODICE</t>
  </si>
  <si>
    <t>DESCRIZIONE</t>
  </si>
  <si>
    <t>QUANTITA'</t>
  </si>
  <si>
    <r>
      <t xml:space="preserve">PREZZO complessivo </t>
    </r>
    <r>
      <rPr>
        <b/>
        <sz val="6"/>
        <rFont val="Arial"/>
        <family val="2"/>
      </rPr>
      <t>(SENZA IVA)</t>
    </r>
  </si>
  <si>
    <t xml:space="preserve"> % ALIQUOTA IVA </t>
  </si>
  <si>
    <t>Dettaglio iva per ogni singolo rigo</t>
  </si>
  <si>
    <t>SEDE</t>
  </si>
  <si>
    <t>Cod.Fiscale</t>
  </si>
  <si>
    <t xml:space="preserve">P. IVA </t>
  </si>
  <si>
    <t xml:space="preserve">SOGGETTO ESONERATO DALL' OBBLIGO DELLA FATTURAZIONE AI SENSI DELL' ART. 34 DEL D.P.R.26/10/1972, N°633 E SUCCESSIVE MODIFICHE  </t>
  </si>
  <si>
    <t>TOT IMPONIBILE</t>
  </si>
  <si>
    <t>Firma e/o Timbro</t>
  </si>
  <si>
    <t>TOT IMPOSTA</t>
  </si>
  <si>
    <t>TOTALE AUTOFATTURA</t>
  </si>
  <si>
    <t>aliquote iva</t>
  </si>
  <si>
    <t>8.5%</t>
  </si>
  <si>
    <t xml:space="preserve">Imponibile per singola aliquota </t>
  </si>
  <si>
    <t xml:space="preserve">imposta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</si>
</sst>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\ mmmm\ yyyy"/>
    <numFmt numFmtId="166" formatCode="[$€-410]\ #,##0.00;[Red]\-[$€-410]\ #,##0.00"/>
    <numFmt numFmtId="167" formatCode="000"/>
  </numFmts>
  <fonts count="53">
    <font>
      <sz val="10"/>
      <name val="Arial"/>
      <family val="2"/>
    </font>
    <font>
      <i/>
      <sz val="18"/>
      <name val="Bookman Old Style"/>
      <family val="1"/>
    </font>
    <font>
      <b/>
      <sz val="13"/>
      <name val="Arial Black"/>
      <family val="2"/>
    </font>
    <font>
      <b/>
      <sz val="18"/>
      <name val="Verdana"/>
      <family val="2"/>
    </font>
    <font>
      <b/>
      <sz val="10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8"/>
      <name val="Arial Black"/>
      <family val="2"/>
    </font>
    <font>
      <b/>
      <sz val="15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6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4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shrinkToFit="1"/>
    </xf>
    <xf numFmtId="0" fontId="0" fillId="35" borderId="0" xfId="0" applyFont="1" applyFill="1" applyAlignment="1">
      <alignment/>
    </xf>
    <xf numFmtId="0" fontId="0" fillId="0" borderId="16" xfId="0" applyBorder="1" applyAlignment="1" applyProtection="1">
      <alignment horizontal="center"/>
      <protection locked="0"/>
    </xf>
    <xf numFmtId="166" fontId="0" fillId="36" borderId="16" xfId="0" applyNumberFormat="1" applyFill="1" applyBorder="1" applyAlignment="1" applyProtection="1">
      <alignment horizontal="center"/>
      <protection locked="0"/>
    </xf>
    <xf numFmtId="10" fontId="11" fillId="0" borderId="16" xfId="0" applyNumberFormat="1" applyFont="1" applyBorder="1" applyAlignment="1" applyProtection="1">
      <alignment horizontal="center"/>
      <protection locked="0"/>
    </xf>
    <xf numFmtId="10" fontId="0" fillId="0" borderId="0" xfId="0" applyNumberFormat="1" applyFont="1" applyAlignment="1">
      <alignment/>
    </xf>
    <xf numFmtId="0" fontId="4" fillId="34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4" fillId="37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14" fillId="37" borderId="10" xfId="0" applyFont="1" applyFill="1" applyBorder="1" applyAlignment="1" applyProtection="1">
      <alignment horizontal="center" shrinkToFit="1"/>
      <protection/>
    </xf>
    <xf numFmtId="2" fontId="0" fillId="37" borderId="0" xfId="0" applyNumberFormat="1" applyFill="1" applyBorder="1" applyAlignment="1" applyProtection="1">
      <alignment horizontal="center"/>
      <protection/>
    </xf>
    <xf numFmtId="0" fontId="14" fillId="37" borderId="0" xfId="0" applyFont="1" applyFill="1" applyBorder="1" applyAlignment="1" applyProtection="1">
      <alignment horizontal="center"/>
      <protection/>
    </xf>
    <xf numFmtId="166" fontId="5" fillId="33" borderId="16" xfId="0" applyNumberFormat="1" applyFont="1" applyFill="1" applyBorder="1" applyAlignment="1" applyProtection="1">
      <alignment horizontal="center"/>
      <protection/>
    </xf>
    <xf numFmtId="0" fontId="0" fillId="37" borderId="19" xfId="0" applyFont="1" applyFill="1" applyBorder="1" applyAlignment="1" applyProtection="1">
      <alignment horizontal="center" shrinkToFit="1"/>
      <protection/>
    </xf>
    <xf numFmtId="2" fontId="0" fillId="37" borderId="20" xfId="0" applyNumberFormat="1" applyFill="1" applyBorder="1" applyAlignment="1" applyProtection="1">
      <alignment horizontal="center"/>
      <protection/>
    </xf>
    <xf numFmtId="0" fontId="0" fillId="37" borderId="20" xfId="0" applyFont="1" applyFill="1" applyBorder="1" applyAlignment="1" applyProtection="1">
      <alignment horizontal="center"/>
      <protection/>
    </xf>
    <xf numFmtId="166" fontId="16" fillId="38" borderId="21" xfId="0" applyNumberFormat="1" applyFont="1" applyFill="1" applyBorder="1" applyAlignment="1" applyProtection="1">
      <alignment horizontal="center"/>
      <protection/>
    </xf>
    <xf numFmtId="0" fontId="17" fillId="39" borderId="16" xfId="0" applyFont="1" applyFill="1" applyBorder="1" applyAlignment="1">
      <alignment shrinkToFit="1"/>
    </xf>
    <xf numFmtId="0" fontId="17" fillId="39" borderId="16" xfId="0" applyFont="1" applyFill="1" applyBorder="1" applyAlignment="1">
      <alignment horizontal="center" shrinkToFit="1"/>
    </xf>
    <xf numFmtId="10" fontId="17" fillId="39" borderId="16" xfId="0" applyNumberFormat="1" applyFont="1" applyFill="1" applyBorder="1" applyAlignment="1">
      <alignment horizontal="center" shrinkToFit="1"/>
    </xf>
    <xf numFmtId="166" fontId="17" fillId="39" borderId="16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7" fillId="39" borderId="16" xfId="0" applyFont="1" applyFill="1" applyBorder="1" applyAlignment="1">
      <alignment shrinkToFit="1"/>
    </xf>
    <xf numFmtId="0" fontId="0" fillId="0" borderId="16" xfId="0" applyFont="1" applyBorder="1" applyAlignment="1" applyProtection="1">
      <alignment horizontal="center" shrinkToFit="1"/>
      <protection locked="0"/>
    </xf>
    <xf numFmtId="167" fontId="13" fillId="40" borderId="22" xfId="0" applyNumberFormat="1" applyFont="1" applyFill="1" applyBorder="1" applyAlignment="1">
      <alignment horizontal="center" wrapText="1"/>
    </xf>
    <xf numFmtId="0" fontId="4" fillId="34" borderId="23" xfId="0" applyFont="1" applyFill="1" applyBorder="1" applyAlignment="1" applyProtection="1">
      <alignment horizontal="center"/>
      <protection/>
    </xf>
    <xf numFmtId="2" fontId="4" fillId="33" borderId="16" xfId="0" applyNumberFormat="1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>
      <alignment horizontal="center"/>
    </xf>
    <xf numFmtId="2" fontId="4" fillId="33" borderId="25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shrinkToFit="1"/>
      <protection locked="0"/>
    </xf>
    <xf numFmtId="167" fontId="12" fillId="36" borderId="22" xfId="0" applyNumberFormat="1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hidden="1"/>
    </xf>
    <xf numFmtId="0" fontId="10" fillId="36" borderId="22" xfId="0" applyFont="1" applyFill="1" applyBorder="1" applyAlignment="1" applyProtection="1">
      <alignment horizontal="center" wrapText="1" shrinkToFit="1"/>
      <protection locked="0"/>
    </xf>
    <xf numFmtId="0" fontId="0" fillId="0" borderId="22" xfId="0" applyFont="1" applyBorder="1" applyAlignment="1" applyProtection="1">
      <alignment horizontal="left" wrapText="1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shrinkToFit="1"/>
      <protection locked="0"/>
    </xf>
    <xf numFmtId="165" fontId="0" fillId="0" borderId="26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shrinkToFit="1"/>
      <protection locked="0"/>
    </xf>
    <xf numFmtId="0" fontId="7" fillId="40" borderId="27" xfId="0" applyFont="1" applyFill="1" applyBorder="1" applyAlignment="1">
      <alignment horizontal="center" shrinkToFit="1"/>
    </xf>
    <xf numFmtId="0" fontId="1" fillId="0" borderId="28" xfId="0" applyFont="1" applyBorder="1" applyAlignment="1" applyProtection="1">
      <alignment horizontal="center"/>
      <protection locked="0"/>
    </xf>
    <xf numFmtId="0" fontId="2" fillId="35" borderId="29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167" fontId="35" fillId="40" borderId="22" xfId="0" applyNumberFormat="1" applyFont="1" applyFill="1" applyBorder="1" applyAlignment="1">
      <alignment horizontal="center" wrapText="1"/>
    </xf>
    <xf numFmtId="0" fontId="3" fillId="0" borderId="31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 shrinkToFi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9966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showRowColHeaders="0" tabSelected="1" view="pageLayout" zoomScaleSheetLayoutView="110" workbookViewId="0" topLeftCell="A1">
      <selection activeCell="D4" sqref="D4:H4"/>
    </sheetView>
  </sheetViews>
  <sheetFormatPr defaultColWidth="11.57421875" defaultRowHeight="12.75"/>
  <cols>
    <col min="1" max="1" width="11.57421875" style="1" customWidth="1"/>
    <col min="2" max="4" width="11.57421875" style="2" customWidth="1"/>
    <col min="5" max="5" width="17.00390625" style="2" customWidth="1"/>
    <col min="6" max="6" width="11.57421875" style="2" customWidth="1"/>
    <col min="7" max="7" width="20.57421875" style="2" customWidth="1"/>
    <col min="8" max="8" width="19.140625" style="2" customWidth="1"/>
    <col min="9" max="9" width="12.140625" style="2" customWidth="1"/>
    <col min="10" max="255" width="11.57421875" style="2" customWidth="1"/>
    <col min="256" max="16384" width="11.57421875" style="3" customWidth="1"/>
  </cols>
  <sheetData>
    <row r="1" spans="1:256" s="4" customFormat="1" ht="24">
      <c r="A1" s="54" t="s">
        <v>0</v>
      </c>
      <c r="B1" s="54"/>
      <c r="C1" s="54"/>
      <c r="D1" s="54"/>
      <c r="E1" s="54"/>
      <c r="F1" s="54"/>
      <c r="G1" s="54"/>
      <c r="H1" s="54"/>
      <c r="I1" s="55" t="s">
        <v>1</v>
      </c>
      <c r="J1" s="55"/>
      <c r="IV1" s="5"/>
    </row>
    <row r="2" spans="1:10" ht="23.25">
      <c r="A2" s="58" t="s">
        <v>8</v>
      </c>
      <c r="B2" s="49"/>
      <c r="C2" s="49"/>
      <c r="D2" s="50"/>
      <c r="E2" s="50"/>
      <c r="F2" s="50"/>
      <c r="G2" s="50"/>
      <c r="H2" s="50"/>
      <c r="I2" s="6" t="s">
        <v>2</v>
      </c>
      <c r="J2" s="7"/>
    </row>
    <row r="3" spans="1:10" ht="23.25">
      <c r="A3" s="59" t="s">
        <v>3</v>
      </c>
      <c r="B3" s="49"/>
      <c r="C3" s="49"/>
      <c r="D3" s="50"/>
      <c r="E3" s="50"/>
      <c r="F3" s="50"/>
      <c r="G3" s="50"/>
      <c r="H3" s="50"/>
      <c r="I3" s="56" t="s">
        <v>4</v>
      </c>
      <c r="J3" s="56"/>
    </row>
    <row r="4" spans="1:10" ht="23.25">
      <c r="A4" s="59" t="s">
        <v>5</v>
      </c>
      <c r="B4" s="49"/>
      <c r="C4" s="49"/>
      <c r="D4" s="50"/>
      <c r="E4" s="50"/>
      <c r="F4" s="50"/>
      <c r="G4" s="50"/>
      <c r="H4" s="50"/>
      <c r="I4" s="51"/>
      <c r="J4" s="51"/>
    </row>
    <row r="5" spans="1:10" ht="23.25">
      <c r="A5" s="60" t="s">
        <v>6</v>
      </c>
      <c r="B5" s="61"/>
      <c r="C5" s="61"/>
      <c r="D5" s="52"/>
      <c r="E5" s="52"/>
      <c r="F5" s="52"/>
      <c r="G5" s="52"/>
      <c r="H5" s="52"/>
      <c r="I5" s="53" t="s">
        <v>7</v>
      </c>
      <c r="J5" s="53"/>
    </row>
    <row r="6" spans="1:13" ht="26.25" customHeight="1">
      <c r="A6" s="8" t="s">
        <v>8</v>
      </c>
      <c r="B6" s="46" t="s">
        <v>9</v>
      </c>
      <c r="C6" s="46"/>
      <c r="D6" s="46"/>
      <c r="E6" s="46"/>
      <c r="F6" s="8" t="s">
        <v>10</v>
      </c>
      <c r="G6" s="9" t="s">
        <v>11</v>
      </c>
      <c r="H6" s="8" t="s">
        <v>12</v>
      </c>
      <c r="I6" s="47"/>
      <c r="J6" s="47"/>
      <c r="K6" s="10"/>
      <c r="L6" s="11" t="s">
        <v>13</v>
      </c>
      <c r="M6" s="11"/>
    </row>
    <row r="7" spans="1:18" ht="15.75" customHeight="1">
      <c r="A7" s="12"/>
      <c r="B7" s="62"/>
      <c r="C7" s="38"/>
      <c r="D7" s="38"/>
      <c r="E7" s="38"/>
      <c r="F7" s="12">
        <v>1</v>
      </c>
      <c r="G7" s="13">
        <v>1000</v>
      </c>
      <c r="H7" s="14">
        <v>0.04</v>
      </c>
      <c r="I7" s="47"/>
      <c r="J7" s="47"/>
      <c r="K7" s="10"/>
      <c r="L7" s="11">
        <f aca="true" t="shared" si="0" ref="L7:L16">G7*H7</f>
        <v>40</v>
      </c>
      <c r="M7" s="11"/>
      <c r="R7" s="15">
        <v>0.04</v>
      </c>
    </row>
    <row r="8" spans="1:13" ht="14.25" customHeight="1">
      <c r="A8" s="12"/>
      <c r="B8" s="38"/>
      <c r="C8" s="38"/>
      <c r="D8" s="38"/>
      <c r="E8" s="38"/>
      <c r="F8" s="12"/>
      <c r="G8" s="13"/>
      <c r="H8" s="14"/>
      <c r="I8" s="47"/>
      <c r="J8" s="47"/>
      <c r="K8" s="10"/>
      <c r="L8" s="11">
        <f t="shared" si="0"/>
        <v>0</v>
      </c>
      <c r="M8" s="11"/>
    </row>
    <row r="9" spans="1:13" ht="15" customHeight="1">
      <c r="A9" s="12"/>
      <c r="B9" s="38"/>
      <c r="C9" s="38"/>
      <c r="D9" s="38"/>
      <c r="E9" s="38"/>
      <c r="F9" s="12"/>
      <c r="G9" s="13"/>
      <c r="H9" s="14"/>
      <c r="I9" s="16" t="s">
        <v>14</v>
      </c>
      <c r="J9" s="17"/>
      <c r="L9" s="11">
        <f t="shared" si="0"/>
        <v>0</v>
      </c>
      <c r="M9" s="11"/>
    </row>
    <row r="10" spans="1:13" ht="15" customHeight="1">
      <c r="A10" s="12"/>
      <c r="B10" s="38"/>
      <c r="C10" s="38"/>
      <c r="D10" s="38"/>
      <c r="E10" s="38"/>
      <c r="F10" s="12"/>
      <c r="G10" s="13"/>
      <c r="H10" s="14"/>
      <c r="I10" s="48"/>
      <c r="J10" s="48"/>
      <c r="L10" s="11">
        <f t="shared" si="0"/>
        <v>0</v>
      </c>
      <c r="M10" s="11"/>
    </row>
    <row r="11" spans="1:13" ht="15" customHeight="1">
      <c r="A11" s="12"/>
      <c r="B11" s="38"/>
      <c r="C11" s="38"/>
      <c r="D11" s="38"/>
      <c r="E11" s="38"/>
      <c r="F11" s="12"/>
      <c r="G11" s="13"/>
      <c r="H11" s="14"/>
      <c r="I11" s="48"/>
      <c r="J11" s="48"/>
      <c r="L11" s="11">
        <f t="shared" si="0"/>
        <v>0</v>
      </c>
      <c r="M11" s="11"/>
    </row>
    <row r="12" spans="1:13" ht="15" customHeight="1">
      <c r="A12" s="12"/>
      <c r="B12" s="38"/>
      <c r="C12" s="38"/>
      <c r="D12" s="38"/>
      <c r="E12" s="38"/>
      <c r="F12" s="12"/>
      <c r="G12" s="13"/>
      <c r="H12" s="14"/>
      <c r="I12" s="16" t="s">
        <v>15</v>
      </c>
      <c r="J12" s="18"/>
      <c r="L12" s="11">
        <f t="shared" si="0"/>
        <v>0</v>
      </c>
      <c r="M12" s="11"/>
    </row>
    <row r="13" spans="1:13" ht="15" customHeight="1">
      <c r="A13" s="12"/>
      <c r="B13" s="38"/>
      <c r="C13" s="38"/>
      <c r="D13" s="38"/>
      <c r="E13" s="38"/>
      <c r="F13" s="12"/>
      <c r="G13" s="13"/>
      <c r="H13" s="14"/>
      <c r="I13" s="44"/>
      <c r="J13" s="44"/>
      <c r="L13" s="11">
        <f t="shared" si="0"/>
        <v>0</v>
      </c>
      <c r="M13" s="11"/>
    </row>
    <row r="14" spans="1:13" ht="13.5" customHeight="1">
      <c r="A14" s="12"/>
      <c r="B14" s="38"/>
      <c r="C14" s="38"/>
      <c r="D14" s="38"/>
      <c r="E14" s="38"/>
      <c r="F14" s="12"/>
      <c r="G14" s="13"/>
      <c r="H14" s="14"/>
      <c r="I14" s="19" t="s">
        <v>16</v>
      </c>
      <c r="J14" s="20"/>
      <c r="L14" s="11">
        <f t="shared" si="0"/>
        <v>0</v>
      </c>
      <c r="M14" s="11"/>
    </row>
    <row r="15" spans="1:13" ht="15" customHeight="1">
      <c r="A15" s="12"/>
      <c r="B15" s="38"/>
      <c r="C15" s="38"/>
      <c r="D15" s="38"/>
      <c r="E15" s="38"/>
      <c r="F15" s="12"/>
      <c r="G15" s="13"/>
      <c r="H15" s="14"/>
      <c r="I15" s="45"/>
      <c r="J15" s="45"/>
      <c r="L15" s="11">
        <f t="shared" si="0"/>
        <v>0</v>
      </c>
      <c r="M15" s="11"/>
    </row>
    <row r="16" spans="1:13" ht="15" customHeight="1">
      <c r="A16" s="12"/>
      <c r="B16" s="38"/>
      <c r="C16" s="38"/>
      <c r="D16" s="38"/>
      <c r="E16" s="38"/>
      <c r="F16" s="12"/>
      <c r="G16" s="13"/>
      <c r="H16" s="14"/>
      <c r="I16" s="57" t="s">
        <v>17</v>
      </c>
      <c r="J16" s="39"/>
      <c r="L16" s="11">
        <f t="shared" si="0"/>
        <v>0</v>
      </c>
      <c r="M16" s="11"/>
    </row>
    <row r="17" spans="1:10" ht="27.75" customHeight="1">
      <c r="A17" s="40"/>
      <c r="B17" s="40"/>
      <c r="C17" s="40"/>
      <c r="D17" s="40"/>
      <c r="E17" s="40"/>
      <c r="F17" s="40"/>
      <c r="G17" s="40"/>
      <c r="H17" s="40"/>
      <c r="I17" s="39"/>
      <c r="J17" s="39"/>
    </row>
    <row r="18" spans="1:10" ht="16.5">
      <c r="A18" s="21"/>
      <c r="B18" s="22"/>
      <c r="C18" s="23"/>
      <c r="D18" s="22"/>
      <c r="E18" s="23"/>
      <c r="F18" s="41" t="s">
        <v>18</v>
      </c>
      <c r="G18" s="41"/>
      <c r="H18" s="24">
        <f>SUM(G7:G16)</f>
        <v>1000</v>
      </c>
      <c r="I18" s="42" t="s">
        <v>19</v>
      </c>
      <c r="J18" s="42"/>
    </row>
    <row r="19" spans="1:10" ht="16.5">
      <c r="A19" s="21"/>
      <c r="B19" s="22"/>
      <c r="C19" s="23"/>
      <c r="D19" s="22"/>
      <c r="E19" s="23"/>
      <c r="F19" s="41" t="s">
        <v>20</v>
      </c>
      <c r="G19" s="41"/>
      <c r="H19" s="24">
        <f>SUM(L7:L16)</f>
        <v>40</v>
      </c>
      <c r="I19" s="42"/>
      <c r="J19" s="42"/>
    </row>
    <row r="20" spans="1:10" ht="24.75" customHeight="1">
      <c r="A20" s="25"/>
      <c r="B20" s="26"/>
      <c r="C20" s="27"/>
      <c r="D20" s="26"/>
      <c r="E20" s="27"/>
      <c r="F20" s="43" t="s">
        <v>21</v>
      </c>
      <c r="G20" s="43"/>
      <c r="H20" s="28">
        <f>SUM(H18:H19)</f>
        <v>1040</v>
      </c>
      <c r="I20" s="42"/>
      <c r="J20" s="42"/>
    </row>
    <row r="21" ht="12.75">
      <c r="A21" s="4"/>
    </row>
    <row r="22" ht="12.75">
      <c r="A22" s="35"/>
    </row>
    <row r="25" spans="6:7" ht="12.75">
      <c r="F25" s="36"/>
      <c r="G25" s="36"/>
    </row>
    <row r="29" spans="1:10" ht="18">
      <c r="A29" s="29" t="s">
        <v>22</v>
      </c>
      <c r="B29" s="30"/>
      <c r="C29" s="31">
        <v>0.04</v>
      </c>
      <c r="D29" s="31">
        <v>0.02</v>
      </c>
      <c r="E29" s="31">
        <v>0.073</v>
      </c>
      <c r="F29" s="31">
        <v>0.07</v>
      </c>
      <c r="G29" s="30" t="s">
        <v>23</v>
      </c>
      <c r="H29" s="31">
        <v>0.08800000000000001</v>
      </c>
      <c r="I29" s="30">
        <v>10</v>
      </c>
      <c r="J29" s="31">
        <v>0.22</v>
      </c>
    </row>
    <row r="30" spans="1:10" ht="18">
      <c r="A30" s="37" t="s">
        <v>24</v>
      </c>
      <c r="B30" s="37"/>
      <c r="C30" s="32">
        <f>SUMIF(H7:H16,0.04,G7:G16)</f>
        <v>1000</v>
      </c>
      <c r="D30" s="32">
        <f>SUMIF(H7:H16,0.02,G7:G16)</f>
        <v>0</v>
      </c>
      <c r="E30" s="32">
        <f>SUMIF(H7:H16,0.073,G7:G16)</f>
        <v>0</v>
      </c>
      <c r="F30" s="32">
        <f>SUMIF(H7:H16,0.07,G7:G16)</f>
        <v>0</v>
      </c>
      <c r="G30" s="32">
        <f>SUMIF(H7:H16,0.085,G7:G16)</f>
        <v>0</v>
      </c>
      <c r="H30" s="32">
        <f>SUMIF(H7:H16,0.088,G7:G16)</f>
        <v>0</v>
      </c>
      <c r="I30" s="32">
        <f>SUMIF(H7:H16,0.1,G7:G16)</f>
        <v>0</v>
      </c>
      <c r="J30" s="32">
        <f>SUMIF(H7:H16,0.22,G7:G16)</f>
        <v>0</v>
      </c>
    </row>
    <row r="31" spans="1:256" s="33" customFormat="1" ht="18">
      <c r="A31" s="30" t="s">
        <v>25</v>
      </c>
      <c r="B31" s="30"/>
      <c r="C31" s="32">
        <f>C29*C30</f>
        <v>40</v>
      </c>
      <c r="D31" s="32">
        <f>D29*D30</f>
        <v>0</v>
      </c>
      <c r="E31" s="32">
        <f>E29*E30</f>
        <v>0</v>
      </c>
      <c r="F31" s="32">
        <f>F29*F30</f>
        <v>0</v>
      </c>
      <c r="G31" s="32">
        <f>SUMIF(H7:H16,0.085,L7:L16)</f>
        <v>0</v>
      </c>
      <c r="H31" s="32">
        <f>H29*H30</f>
        <v>0</v>
      </c>
      <c r="I31" s="32">
        <f>I29*I30</f>
        <v>0</v>
      </c>
      <c r="J31" s="32">
        <f>J29*J30</f>
        <v>0</v>
      </c>
      <c r="IV31" s="34"/>
    </row>
  </sheetData>
  <sheetProtection password="D271" sheet="1"/>
  <mergeCells count="36">
    <mergeCell ref="A1:H1"/>
    <mergeCell ref="I1:J1"/>
    <mergeCell ref="A2:C2"/>
    <mergeCell ref="D2:H2"/>
    <mergeCell ref="A3:C3"/>
    <mergeCell ref="D3:H3"/>
    <mergeCell ref="I3:J3"/>
    <mergeCell ref="A4:C4"/>
    <mergeCell ref="D4:H4"/>
    <mergeCell ref="I4:J4"/>
    <mergeCell ref="A5:C5"/>
    <mergeCell ref="D5:H5"/>
    <mergeCell ref="I5:J5"/>
    <mergeCell ref="B6:E6"/>
    <mergeCell ref="I6:J8"/>
    <mergeCell ref="B7:E7"/>
    <mergeCell ref="B8:E8"/>
    <mergeCell ref="B9:E9"/>
    <mergeCell ref="B10:E10"/>
    <mergeCell ref="I10:J11"/>
    <mergeCell ref="B11:E11"/>
    <mergeCell ref="B12:E12"/>
    <mergeCell ref="B13:E13"/>
    <mergeCell ref="I13:J13"/>
    <mergeCell ref="B14:E14"/>
    <mergeCell ref="B15:E15"/>
    <mergeCell ref="I15:J15"/>
    <mergeCell ref="F25:G25"/>
    <mergeCell ref="A30:B30"/>
    <mergeCell ref="B16:E16"/>
    <mergeCell ref="I16:J17"/>
    <mergeCell ref="A17:H17"/>
    <mergeCell ref="F18:G18"/>
    <mergeCell ref="I18:J20"/>
    <mergeCell ref="F19:G19"/>
    <mergeCell ref="F20:G20"/>
  </mergeCells>
  <printOptions/>
  <pageMargins left="0.3937007874015748" right="0.3937007874015748" top="0.7874015748031497" bottom="0.7874015748031497" header="0.5118110236220472" footer="0.5118110236220472"/>
  <pageSetup firstPageNumber="1" useFirstPageNumber="1" horizontalDpi="300" verticalDpi="300" orientation="landscape" paperSize="9" r:id="rId1"/>
  <headerFooter alignWithMargins="0">
    <oddHeader>&amp;R&amp;"Arial,Corsivo"www.studiovitale.it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Daniele</cp:lastModifiedBy>
  <cp:lastPrinted>2016-11-22T15:17:36Z</cp:lastPrinted>
  <dcterms:created xsi:type="dcterms:W3CDTF">2016-11-22T12:28:05Z</dcterms:created>
  <dcterms:modified xsi:type="dcterms:W3CDTF">2016-11-22T15:17:57Z</dcterms:modified>
  <cp:category/>
  <cp:version/>
  <cp:contentType/>
  <cp:contentStatus/>
</cp:coreProperties>
</file>